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<sst xmlns="http://schemas.openxmlformats.org/spreadsheetml/2006/main" count="56" uniqueCount="46">
  <si>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Land</t>
  </si>
  <si>
    <t>Freddy</t>
  </si>
  <si>
    <t>Heiko</t>
  </si>
  <si>
    <t>Marco</t>
  </si>
  <si>
    <t>Olaf</t>
  </si>
  <si>
    <t>Philipp</t>
  </si>
  <si>
    <t>Argentinien</t>
  </si>
  <si>
    <t>Deutschland</t>
  </si>
  <si>
    <t>England</t>
  </si>
  <si>
    <t>Spanien</t>
  </si>
  <si>
    <t>Italien</t>
  </si>
  <si>
    <t>Russland</t>
  </si>
  <si>
    <t>Senegal</t>
  </si>
  <si>
    <t>Frankreich</t>
  </si>
  <si>
    <t>Kamerun</t>
  </si>
  <si>
    <t>Südkorea</t>
  </si>
  <si>
    <t>USA</t>
  </si>
  <si>
    <t>Brasilien</t>
  </si>
  <si>
    <t>Dänemark</t>
  </si>
  <si>
    <t>Mexiko</t>
  </si>
  <si>
    <t>Irland</t>
  </si>
  <si>
    <t>Japan</t>
  </si>
  <si>
    <t>Schweden</t>
  </si>
  <si>
    <t>Costa Rica</t>
  </si>
  <si>
    <t>Polen</t>
  </si>
  <si>
    <t>Belgien</t>
  </si>
  <si>
    <t>Türkei</t>
  </si>
  <si>
    <t>Portugal</t>
  </si>
  <si>
    <t>Paraguay</t>
  </si>
  <si>
    <t>Gesamt</t>
  </si>
  <si>
    <t>Michael</t>
  </si>
  <si>
    <t>Südafrika</t>
  </si>
  <si>
    <t>Einsatz</t>
  </si>
  <si>
    <t>Gewinn</t>
  </si>
  <si>
    <t>AF</t>
  </si>
  <si>
    <t>VF</t>
  </si>
  <si>
    <t>Tore</t>
  </si>
  <si>
    <t>OF</t>
  </si>
  <si>
    <t>KF</t>
  </si>
  <si>
    <t>GF</t>
  </si>
  <si>
    <r>
      <t>Æ</t>
    </r>
    <r>
      <rPr>
        <sz val="10"/>
        <rFont val="Arial"/>
        <family val="2"/>
      </rPr>
      <t>Einsatz</t>
    </r>
  </si>
  <si>
    <t>AF - Außenseiter-Faktor</t>
  </si>
  <si>
    <t>VF - Vorunden-Faktor</t>
  </si>
  <si>
    <t>OF - Offensiv-Faktor</t>
  </si>
  <si>
    <t>KF - K.O.-Runden-Faktor</t>
  </si>
  <si>
    <t>GF - Gesamt-Faktor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</si>
</sst>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€-2]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3" fillId="0" borderId="2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3" fillId="0" borderId="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22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4" fillId="0" borderId="24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11.28125" style="0" bestFit="1" customWidth="1"/>
    <col min="2" max="2" width="8.7109375" style="28" bestFit="1" customWidth="1"/>
    <col min="3" max="4" width="3.421875" style="3" bestFit="1" customWidth="1"/>
    <col min="5" max="5" width="4.57421875" style="3" bestFit="1" customWidth="1"/>
    <col min="6" max="6" width="4.00390625" style="3" bestFit="1" customWidth="1"/>
    <col min="7" max="7" width="3.421875" style="3" bestFit="1" customWidth="1"/>
    <col min="8" max="8" width="5.00390625" style="3" bestFit="1" customWidth="1"/>
    <col min="9" max="9" width="7.140625" style="9" bestFit="1" customWidth="1"/>
    <col min="10" max="10" width="9.57421875" style="15" customWidth="1"/>
    <col min="11" max="11" width="7.140625" style="9" bestFit="1" customWidth="1"/>
    <col min="12" max="12" width="9.7109375" style="15" bestFit="1" customWidth="1"/>
    <col min="13" max="13" width="7.140625" style="9" bestFit="1" customWidth="1"/>
    <col min="14" max="14" width="9.7109375" style="15" bestFit="1" customWidth="1"/>
    <col min="15" max="15" width="7.140625" style="9" bestFit="1" customWidth="1"/>
    <col min="16" max="16" width="9.7109375" style="15" bestFit="1" customWidth="1"/>
    <col min="17" max="17" width="7.140625" style="9" bestFit="1" customWidth="1"/>
    <col min="18" max="18" width="9.7109375" style="15" bestFit="1" customWidth="1"/>
    <col min="19" max="19" width="7.140625" style="9" bestFit="1" customWidth="1"/>
    <col min="20" max="20" width="9.7109375" style="15" bestFit="1" customWidth="1"/>
    <col min="21" max="21" width="8.00390625" style="0" customWidth="1"/>
  </cols>
  <sheetData>
    <row r="1" spans="9:20" ht="13.5" thickBot="1">
      <c r="I1" s="10" t="s">
        <v>1</v>
      </c>
      <c r="J1" s="11"/>
      <c r="K1" s="10" t="s">
        <v>2</v>
      </c>
      <c r="L1" s="11"/>
      <c r="M1" s="10" t="s">
        <v>3</v>
      </c>
      <c r="N1" s="11"/>
      <c r="O1" s="10" t="s">
        <v>4</v>
      </c>
      <c r="P1" s="11"/>
      <c r="Q1" s="10" t="s">
        <v>5</v>
      </c>
      <c r="R1" s="11"/>
      <c r="S1" s="10" t="s">
        <v>30</v>
      </c>
      <c r="T1" s="11"/>
    </row>
    <row r="2" spans="1:20" ht="13.5" thickBot="1">
      <c r="A2" s="20" t="s">
        <v>0</v>
      </c>
      <c r="B2" s="32" t="s">
        <v>40</v>
      </c>
      <c r="C2" s="23" t="s">
        <v>34</v>
      </c>
      <c r="D2" s="23" t="s">
        <v>35</v>
      </c>
      <c r="E2" s="23" t="s">
        <v>36</v>
      </c>
      <c r="F2" s="23" t="s">
        <v>37</v>
      </c>
      <c r="G2" s="23" t="s">
        <v>38</v>
      </c>
      <c r="H2" s="1" t="s">
        <v>39</v>
      </c>
      <c r="I2" s="5" t="s">
        <v>32</v>
      </c>
      <c r="J2" s="12" t="s">
        <v>33</v>
      </c>
      <c r="K2" s="5" t="s">
        <v>32</v>
      </c>
      <c r="L2" s="12" t="s">
        <v>33</v>
      </c>
      <c r="M2" s="5" t="s">
        <v>32</v>
      </c>
      <c r="N2" s="12" t="s">
        <v>33</v>
      </c>
      <c r="O2" s="5" t="s">
        <v>32</v>
      </c>
      <c r="P2" s="12" t="s">
        <v>33</v>
      </c>
      <c r="Q2" s="5" t="s">
        <v>32</v>
      </c>
      <c r="R2" s="12" t="s">
        <v>33</v>
      </c>
      <c r="S2" s="5" t="s">
        <v>32</v>
      </c>
      <c r="T2" s="12" t="s">
        <v>33</v>
      </c>
    </row>
    <row r="3" spans="1:20" ht="12.75">
      <c r="A3" s="24" t="s">
        <v>6</v>
      </c>
      <c r="B3" s="29">
        <f>AVERAGE(I3,K3,M3,O3,Q3,S3)</f>
        <v>7.333333333333333</v>
      </c>
      <c r="C3" s="19"/>
      <c r="D3" s="19">
        <v>3</v>
      </c>
      <c r="E3" s="19">
        <v>2</v>
      </c>
      <c r="F3" s="19">
        <f>E3*0.5</f>
        <v>1</v>
      </c>
      <c r="G3" s="19"/>
      <c r="H3" s="18">
        <f>C3+D3+F3+G3</f>
        <v>4</v>
      </c>
      <c r="I3" s="6">
        <v>10</v>
      </c>
      <c r="J3" s="13">
        <f aca="true" t="shared" si="0" ref="J3:J26">PRODUCT(H3,I3)</f>
        <v>40</v>
      </c>
      <c r="K3" s="6">
        <v>7</v>
      </c>
      <c r="L3" s="13">
        <f aca="true" t="shared" si="1" ref="L3:L26">PRODUCT(H3,K3)</f>
        <v>28</v>
      </c>
      <c r="M3" s="6">
        <v>6</v>
      </c>
      <c r="N3" s="13">
        <f aca="true" t="shared" si="2" ref="N3:N26">PRODUCT(H3,M3)</f>
        <v>24</v>
      </c>
      <c r="O3" s="6">
        <v>6</v>
      </c>
      <c r="P3" s="13">
        <f aca="true" t="shared" si="3" ref="P3:P26">PRODUCT(H3,O3)</f>
        <v>24</v>
      </c>
      <c r="Q3" s="6">
        <v>8</v>
      </c>
      <c r="R3" s="13">
        <f aca="true" t="shared" si="4" ref="R3:R26">PRODUCT(H3,Q3)</f>
        <v>32</v>
      </c>
      <c r="S3" s="6">
        <v>7</v>
      </c>
      <c r="T3" s="13">
        <f aca="true" t="shared" si="5" ref="T3:T26">PRODUCT(H3,S3)</f>
        <v>28</v>
      </c>
    </row>
    <row r="4" spans="1:21" ht="12.75">
      <c r="A4" s="25" t="s">
        <v>25</v>
      </c>
      <c r="B4" s="29">
        <f aca="true" t="shared" si="6" ref="B4:B26">AVERAGE(I4,K4,M4,O4,Q4,S4)</f>
        <v>0.8333333333333334</v>
      </c>
      <c r="C4" s="19">
        <v>6</v>
      </c>
      <c r="D4" s="19">
        <v>5</v>
      </c>
      <c r="E4" s="19">
        <v>6</v>
      </c>
      <c r="F4" s="19">
        <f>E4*0.5</f>
        <v>3</v>
      </c>
      <c r="G4" s="19"/>
      <c r="H4" s="18">
        <f aca="true" t="shared" si="7" ref="H4:H26">C4+D4+F4+G4</f>
        <v>14</v>
      </c>
      <c r="I4" s="7">
        <v>0</v>
      </c>
      <c r="J4" s="13">
        <f t="shared" si="0"/>
        <v>0</v>
      </c>
      <c r="K4" s="7">
        <v>5</v>
      </c>
      <c r="L4" s="13">
        <f t="shared" si="1"/>
        <v>70</v>
      </c>
      <c r="M4" s="7">
        <v>0</v>
      </c>
      <c r="N4" s="13">
        <f t="shared" si="2"/>
        <v>0</v>
      </c>
      <c r="O4" s="7">
        <v>0</v>
      </c>
      <c r="P4" s="13">
        <f t="shared" si="3"/>
        <v>0</v>
      </c>
      <c r="Q4" s="7">
        <v>0</v>
      </c>
      <c r="R4" s="13">
        <f t="shared" si="4"/>
        <v>0</v>
      </c>
      <c r="S4" s="7">
        <v>0</v>
      </c>
      <c r="T4" s="13">
        <f t="shared" si="5"/>
        <v>0</v>
      </c>
      <c r="U4" s="2"/>
    </row>
    <row r="5" spans="1:21" ht="12.75">
      <c r="A5" s="25" t="s">
        <v>17</v>
      </c>
      <c r="B5" s="29">
        <f t="shared" si="6"/>
        <v>7.833333333333333</v>
      </c>
      <c r="C5" s="19"/>
      <c r="D5" s="19">
        <v>9</v>
      </c>
      <c r="E5" s="19">
        <v>18</v>
      </c>
      <c r="F5" s="19">
        <f>E5*0.5</f>
        <v>9</v>
      </c>
      <c r="G5" s="19">
        <v>40</v>
      </c>
      <c r="H5" s="18">
        <f t="shared" si="7"/>
        <v>58</v>
      </c>
      <c r="I5" s="7">
        <v>5</v>
      </c>
      <c r="J5" s="13">
        <f t="shared" si="0"/>
        <v>290</v>
      </c>
      <c r="K5" s="7">
        <v>8</v>
      </c>
      <c r="L5" s="13">
        <f t="shared" si="1"/>
        <v>464</v>
      </c>
      <c r="M5" s="7">
        <v>8</v>
      </c>
      <c r="N5" s="13">
        <f t="shared" si="2"/>
        <v>464</v>
      </c>
      <c r="O5" s="7">
        <v>8</v>
      </c>
      <c r="P5" s="13">
        <f t="shared" si="3"/>
        <v>464</v>
      </c>
      <c r="Q5" s="7">
        <v>8</v>
      </c>
      <c r="R5" s="13">
        <f t="shared" si="4"/>
        <v>464</v>
      </c>
      <c r="S5" s="7">
        <v>10</v>
      </c>
      <c r="T5" s="13">
        <f t="shared" si="5"/>
        <v>580</v>
      </c>
      <c r="U5" s="2"/>
    </row>
    <row r="6" spans="1:21" ht="12.75">
      <c r="A6" s="25" t="s">
        <v>23</v>
      </c>
      <c r="B6" s="29">
        <f t="shared" si="6"/>
        <v>2.6666666666666665</v>
      </c>
      <c r="C6" s="19">
        <v>2</v>
      </c>
      <c r="D6" s="19">
        <v>4</v>
      </c>
      <c r="E6" s="19">
        <v>2</v>
      </c>
      <c r="F6" s="19">
        <f aca="true" t="shared" si="8" ref="F6:F26">E6*0.5</f>
        <v>1</v>
      </c>
      <c r="G6" s="19"/>
      <c r="H6" s="18">
        <f t="shared" si="7"/>
        <v>7</v>
      </c>
      <c r="I6" s="7">
        <v>0</v>
      </c>
      <c r="J6" s="13">
        <f t="shared" si="0"/>
        <v>0</v>
      </c>
      <c r="K6" s="7">
        <v>5</v>
      </c>
      <c r="L6" s="13">
        <f t="shared" si="1"/>
        <v>35</v>
      </c>
      <c r="M6" s="7">
        <v>0</v>
      </c>
      <c r="N6" s="13">
        <f t="shared" si="2"/>
        <v>0</v>
      </c>
      <c r="O6" s="7">
        <v>5</v>
      </c>
      <c r="P6" s="13">
        <f t="shared" si="3"/>
        <v>35</v>
      </c>
      <c r="Q6" s="7">
        <v>6</v>
      </c>
      <c r="R6" s="13">
        <f t="shared" si="4"/>
        <v>42</v>
      </c>
      <c r="S6" s="7">
        <v>0</v>
      </c>
      <c r="T6" s="13">
        <f t="shared" si="5"/>
        <v>0</v>
      </c>
      <c r="U6" s="2"/>
    </row>
    <row r="7" spans="1:21" ht="12.75">
      <c r="A7" s="25" t="s">
        <v>18</v>
      </c>
      <c r="B7" s="29">
        <f t="shared" si="6"/>
        <v>4</v>
      </c>
      <c r="C7" s="19"/>
      <c r="D7" s="19">
        <v>7</v>
      </c>
      <c r="E7" s="19">
        <v>5</v>
      </c>
      <c r="F7" s="19">
        <f t="shared" si="8"/>
        <v>2.5</v>
      </c>
      <c r="G7" s="19"/>
      <c r="H7" s="18">
        <f t="shared" si="7"/>
        <v>9.5</v>
      </c>
      <c r="I7" s="7">
        <v>5</v>
      </c>
      <c r="J7" s="13">
        <f t="shared" si="0"/>
        <v>47.5</v>
      </c>
      <c r="K7" s="7">
        <v>7</v>
      </c>
      <c r="L7" s="13">
        <f t="shared" si="1"/>
        <v>66.5</v>
      </c>
      <c r="M7" s="7">
        <v>6</v>
      </c>
      <c r="N7" s="13">
        <f t="shared" si="2"/>
        <v>57</v>
      </c>
      <c r="O7" s="7">
        <v>6</v>
      </c>
      <c r="P7" s="13">
        <f t="shared" si="3"/>
        <v>57</v>
      </c>
      <c r="Q7" s="7">
        <v>0</v>
      </c>
      <c r="R7" s="13">
        <f t="shared" si="4"/>
        <v>0</v>
      </c>
      <c r="S7" s="7">
        <v>0</v>
      </c>
      <c r="T7" s="13">
        <f t="shared" si="5"/>
        <v>0</v>
      </c>
      <c r="U7" s="2"/>
    </row>
    <row r="8" spans="1:21" ht="12.75">
      <c r="A8" s="25" t="s">
        <v>7</v>
      </c>
      <c r="B8" s="29">
        <f t="shared" si="6"/>
        <v>6.333333333333333</v>
      </c>
      <c r="C8" s="19"/>
      <c r="D8" s="19">
        <v>7</v>
      </c>
      <c r="E8" s="19">
        <v>14</v>
      </c>
      <c r="F8" s="19">
        <f t="shared" si="8"/>
        <v>7</v>
      </c>
      <c r="G8" s="19">
        <v>20</v>
      </c>
      <c r="H8" s="18">
        <f t="shared" si="7"/>
        <v>34</v>
      </c>
      <c r="I8" s="7">
        <v>8</v>
      </c>
      <c r="J8" s="13">
        <f t="shared" si="0"/>
        <v>272</v>
      </c>
      <c r="K8" s="7">
        <v>6</v>
      </c>
      <c r="L8" s="13">
        <f t="shared" si="1"/>
        <v>204</v>
      </c>
      <c r="M8" s="7">
        <v>7</v>
      </c>
      <c r="N8" s="13">
        <f t="shared" si="2"/>
        <v>238</v>
      </c>
      <c r="O8" s="7">
        <v>6</v>
      </c>
      <c r="P8" s="13">
        <f t="shared" si="3"/>
        <v>204</v>
      </c>
      <c r="Q8" s="7">
        <v>6</v>
      </c>
      <c r="R8" s="13">
        <f t="shared" si="4"/>
        <v>204</v>
      </c>
      <c r="S8" s="7">
        <v>5</v>
      </c>
      <c r="T8" s="13">
        <f t="shared" si="5"/>
        <v>170</v>
      </c>
      <c r="U8" s="2"/>
    </row>
    <row r="9" spans="1:21" ht="12.75">
      <c r="A9" s="25" t="s">
        <v>8</v>
      </c>
      <c r="B9" s="29">
        <f t="shared" si="6"/>
        <v>7.5</v>
      </c>
      <c r="C9" s="19"/>
      <c r="D9" s="19">
        <v>5</v>
      </c>
      <c r="E9" s="19">
        <v>6</v>
      </c>
      <c r="F9" s="19">
        <f t="shared" si="8"/>
        <v>3</v>
      </c>
      <c r="G9" s="19">
        <v>5</v>
      </c>
      <c r="H9" s="18">
        <f t="shared" si="7"/>
        <v>13</v>
      </c>
      <c r="I9" s="7">
        <v>8</v>
      </c>
      <c r="J9" s="13">
        <f t="shared" si="0"/>
        <v>104</v>
      </c>
      <c r="K9" s="7">
        <v>8</v>
      </c>
      <c r="L9" s="13">
        <f t="shared" si="1"/>
        <v>104</v>
      </c>
      <c r="M9" s="7">
        <v>10</v>
      </c>
      <c r="N9" s="13">
        <f t="shared" si="2"/>
        <v>130</v>
      </c>
      <c r="O9" s="7">
        <v>6</v>
      </c>
      <c r="P9" s="13">
        <f t="shared" si="3"/>
        <v>78</v>
      </c>
      <c r="Q9" s="7">
        <v>7</v>
      </c>
      <c r="R9" s="13">
        <f t="shared" si="4"/>
        <v>91</v>
      </c>
      <c r="S9" s="7">
        <v>6</v>
      </c>
      <c r="T9" s="13">
        <f t="shared" si="5"/>
        <v>78</v>
      </c>
      <c r="U9" s="2"/>
    </row>
    <row r="10" spans="1:21" ht="12.75">
      <c r="A10" s="25" t="s">
        <v>13</v>
      </c>
      <c r="B10" s="29">
        <f t="shared" si="6"/>
        <v>3</v>
      </c>
      <c r="C10" s="19"/>
      <c r="D10" s="19">
        <v>1</v>
      </c>
      <c r="E10" s="19">
        <v>0</v>
      </c>
      <c r="F10" s="19">
        <f t="shared" si="8"/>
        <v>0</v>
      </c>
      <c r="G10" s="19"/>
      <c r="H10" s="18">
        <f t="shared" si="7"/>
        <v>1</v>
      </c>
      <c r="I10" s="7">
        <v>6</v>
      </c>
      <c r="J10" s="13">
        <f t="shared" si="0"/>
        <v>6</v>
      </c>
      <c r="K10" s="7">
        <v>0</v>
      </c>
      <c r="L10" s="13">
        <f t="shared" si="1"/>
        <v>0</v>
      </c>
      <c r="M10" s="7">
        <v>0</v>
      </c>
      <c r="N10" s="13">
        <f t="shared" si="2"/>
        <v>0</v>
      </c>
      <c r="O10" s="7">
        <v>0</v>
      </c>
      <c r="P10" s="13">
        <f t="shared" si="3"/>
        <v>0</v>
      </c>
      <c r="Q10" s="7">
        <v>6</v>
      </c>
      <c r="R10" s="13">
        <f t="shared" si="4"/>
        <v>6</v>
      </c>
      <c r="S10" s="7">
        <v>6</v>
      </c>
      <c r="T10" s="13">
        <f t="shared" si="5"/>
        <v>6</v>
      </c>
      <c r="U10" s="2"/>
    </row>
    <row r="11" spans="1:21" ht="12.75">
      <c r="A11" s="25" t="s">
        <v>20</v>
      </c>
      <c r="B11" s="29">
        <f t="shared" si="6"/>
        <v>3.5</v>
      </c>
      <c r="C11" s="19"/>
      <c r="D11" s="19">
        <v>5</v>
      </c>
      <c r="E11" s="19">
        <v>6</v>
      </c>
      <c r="F11" s="19">
        <f t="shared" si="8"/>
        <v>3</v>
      </c>
      <c r="G11" s="19"/>
      <c r="H11" s="18">
        <f t="shared" si="7"/>
        <v>8</v>
      </c>
      <c r="I11" s="7">
        <v>5</v>
      </c>
      <c r="J11" s="13">
        <f t="shared" si="0"/>
        <v>40</v>
      </c>
      <c r="K11" s="7">
        <v>5</v>
      </c>
      <c r="L11" s="13">
        <f t="shared" si="1"/>
        <v>40</v>
      </c>
      <c r="M11" s="7">
        <v>0</v>
      </c>
      <c r="N11" s="13">
        <f t="shared" si="2"/>
        <v>0</v>
      </c>
      <c r="O11" s="7">
        <v>0</v>
      </c>
      <c r="P11" s="13">
        <f t="shared" si="3"/>
        <v>0</v>
      </c>
      <c r="Q11" s="7">
        <v>5</v>
      </c>
      <c r="R11" s="13">
        <f t="shared" si="4"/>
        <v>40</v>
      </c>
      <c r="S11" s="7">
        <v>6</v>
      </c>
      <c r="T11" s="13">
        <f t="shared" si="5"/>
        <v>48</v>
      </c>
      <c r="U11" s="2"/>
    </row>
    <row r="12" spans="1:21" ht="12.75">
      <c r="A12" s="25" t="s">
        <v>10</v>
      </c>
      <c r="B12" s="29">
        <f t="shared" si="6"/>
        <v>7.666666666666667</v>
      </c>
      <c r="C12" s="19"/>
      <c r="D12" s="19">
        <v>4</v>
      </c>
      <c r="E12" s="19">
        <v>5</v>
      </c>
      <c r="F12" s="19">
        <f t="shared" si="8"/>
        <v>2.5</v>
      </c>
      <c r="G12" s="19"/>
      <c r="H12" s="18">
        <f t="shared" si="7"/>
        <v>6.5</v>
      </c>
      <c r="I12" s="7">
        <v>7</v>
      </c>
      <c r="J12" s="13">
        <f t="shared" si="0"/>
        <v>45.5</v>
      </c>
      <c r="K12" s="7">
        <v>10</v>
      </c>
      <c r="L12" s="13">
        <f t="shared" si="1"/>
        <v>65</v>
      </c>
      <c r="M12" s="7">
        <v>7</v>
      </c>
      <c r="N12" s="13">
        <f t="shared" si="2"/>
        <v>45.5</v>
      </c>
      <c r="O12" s="7">
        <v>8</v>
      </c>
      <c r="P12" s="13">
        <f t="shared" si="3"/>
        <v>52</v>
      </c>
      <c r="Q12" s="7">
        <v>7</v>
      </c>
      <c r="R12" s="13">
        <f t="shared" si="4"/>
        <v>45.5</v>
      </c>
      <c r="S12" s="7">
        <v>7</v>
      </c>
      <c r="T12" s="13">
        <f t="shared" si="5"/>
        <v>45.5</v>
      </c>
      <c r="U12" s="2"/>
    </row>
    <row r="13" spans="1:21" ht="12.75">
      <c r="A13" s="25" t="s">
        <v>21</v>
      </c>
      <c r="B13" s="29">
        <f t="shared" si="6"/>
        <v>3.8333333333333335</v>
      </c>
      <c r="C13" s="19"/>
      <c r="D13" s="19">
        <v>7</v>
      </c>
      <c r="E13" s="19">
        <v>5</v>
      </c>
      <c r="F13" s="19">
        <f t="shared" si="8"/>
        <v>2.5</v>
      </c>
      <c r="G13" s="19"/>
      <c r="H13" s="18">
        <f t="shared" si="7"/>
        <v>9.5</v>
      </c>
      <c r="I13" s="7">
        <v>5</v>
      </c>
      <c r="J13" s="13">
        <f t="shared" si="0"/>
        <v>47.5</v>
      </c>
      <c r="K13" s="7">
        <v>0</v>
      </c>
      <c r="L13" s="13">
        <f t="shared" si="1"/>
        <v>0</v>
      </c>
      <c r="M13" s="7">
        <v>5</v>
      </c>
      <c r="N13" s="13">
        <f t="shared" si="2"/>
        <v>47.5</v>
      </c>
      <c r="O13" s="7">
        <v>0</v>
      </c>
      <c r="P13" s="13">
        <f t="shared" si="3"/>
        <v>0</v>
      </c>
      <c r="Q13" s="7">
        <v>5</v>
      </c>
      <c r="R13" s="13">
        <f t="shared" si="4"/>
        <v>47.5</v>
      </c>
      <c r="S13" s="7">
        <v>8</v>
      </c>
      <c r="T13" s="13">
        <f t="shared" si="5"/>
        <v>76</v>
      </c>
      <c r="U13" s="2"/>
    </row>
    <row r="14" spans="1:21" ht="12.75">
      <c r="A14" s="25" t="s">
        <v>14</v>
      </c>
      <c r="B14" s="29">
        <f t="shared" si="6"/>
        <v>3.8333333333333335</v>
      </c>
      <c r="C14" s="19"/>
      <c r="D14" s="19">
        <v>4</v>
      </c>
      <c r="E14" s="19">
        <v>2</v>
      </c>
      <c r="F14" s="19">
        <f t="shared" si="8"/>
        <v>1</v>
      </c>
      <c r="G14" s="19"/>
      <c r="H14" s="18">
        <f t="shared" si="7"/>
        <v>5</v>
      </c>
      <c r="I14" s="7">
        <v>6</v>
      </c>
      <c r="J14" s="13">
        <f t="shared" si="0"/>
        <v>30</v>
      </c>
      <c r="K14" s="7">
        <v>5</v>
      </c>
      <c r="L14" s="13">
        <f t="shared" si="1"/>
        <v>25</v>
      </c>
      <c r="M14" s="7">
        <v>5</v>
      </c>
      <c r="N14" s="13">
        <f t="shared" si="2"/>
        <v>25</v>
      </c>
      <c r="O14" s="7">
        <v>7</v>
      </c>
      <c r="P14" s="13">
        <f t="shared" si="3"/>
        <v>35</v>
      </c>
      <c r="Q14" s="7">
        <v>0</v>
      </c>
      <c r="R14" s="13">
        <f t="shared" si="4"/>
        <v>0</v>
      </c>
      <c r="S14" s="7">
        <v>0</v>
      </c>
      <c r="T14" s="13">
        <f t="shared" si="5"/>
        <v>0</v>
      </c>
      <c r="U14" s="2"/>
    </row>
    <row r="15" spans="1:21" ht="12.75">
      <c r="A15" s="25" t="s">
        <v>19</v>
      </c>
      <c r="B15" s="29">
        <f t="shared" si="6"/>
        <v>5.5</v>
      </c>
      <c r="C15" s="19"/>
      <c r="D15" s="19">
        <v>7</v>
      </c>
      <c r="E15" s="19">
        <v>4</v>
      </c>
      <c r="F15" s="19">
        <f t="shared" si="8"/>
        <v>2</v>
      </c>
      <c r="G15" s="19"/>
      <c r="H15" s="18">
        <f t="shared" si="7"/>
        <v>9</v>
      </c>
      <c r="I15" s="7">
        <v>5</v>
      </c>
      <c r="J15" s="13">
        <f t="shared" si="0"/>
        <v>45</v>
      </c>
      <c r="K15" s="7">
        <v>6</v>
      </c>
      <c r="L15" s="13">
        <f t="shared" si="1"/>
        <v>54</v>
      </c>
      <c r="M15" s="7">
        <v>6</v>
      </c>
      <c r="N15" s="13">
        <f t="shared" si="2"/>
        <v>54</v>
      </c>
      <c r="O15" s="7">
        <v>5</v>
      </c>
      <c r="P15" s="13">
        <f t="shared" si="3"/>
        <v>45</v>
      </c>
      <c r="Q15" s="7">
        <v>5</v>
      </c>
      <c r="R15" s="13">
        <f t="shared" si="4"/>
        <v>45</v>
      </c>
      <c r="S15" s="7">
        <v>6</v>
      </c>
      <c r="T15" s="13">
        <f t="shared" si="5"/>
        <v>54</v>
      </c>
      <c r="U15" s="2"/>
    </row>
    <row r="16" spans="1:21" ht="12.75">
      <c r="A16" s="25" t="s">
        <v>28</v>
      </c>
      <c r="B16" s="29">
        <f t="shared" si="6"/>
        <v>0.8333333333333334</v>
      </c>
      <c r="C16" s="19">
        <v>6</v>
      </c>
      <c r="D16" s="19">
        <v>4</v>
      </c>
      <c r="E16" s="19">
        <v>6</v>
      </c>
      <c r="F16" s="19">
        <f t="shared" si="8"/>
        <v>3</v>
      </c>
      <c r="G16" s="19"/>
      <c r="H16" s="18">
        <f t="shared" si="7"/>
        <v>13</v>
      </c>
      <c r="I16" s="7">
        <v>0</v>
      </c>
      <c r="J16" s="13">
        <f t="shared" si="0"/>
        <v>0</v>
      </c>
      <c r="K16" s="7">
        <v>0</v>
      </c>
      <c r="L16" s="13">
        <f t="shared" si="1"/>
        <v>0</v>
      </c>
      <c r="M16" s="7">
        <v>0</v>
      </c>
      <c r="N16" s="13">
        <f t="shared" si="2"/>
        <v>0</v>
      </c>
      <c r="O16" s="7">
        <v>0</v>
      </c>
      <c r="P16" s="13">
        <f t="shared" si="3"/>
        <v>0</v>
      </c>
      <c r="Q16" s="7">
        <v>5</v>
      </c>
      <c r="R16" s="13">
        <f t="shared" si="4"/>
        <v>65</v>
      </c>
      <c r="S16" s="7">
        <v>0</v>
      </c>
      <c r="T16" s="13">
        <f t="shared" si="5"/>
        <v>0</v>
      </c>
      <c r="U16" s="2"/>
    </row>
    <row r="17" spans="1:21" ht="12.75">
      <c r="A17" s="25" t="s">
        <v>24</v>
      </c>
      <c r="B17" s="29">
        <f t="shared" si="6"/>
        <v>0.8333333333333334</v>
      </c>
      <c r="C17" s="19">
        <v>6</v>
      </c>
      <c r="D17" s="19">
        <v>3</v>
      </c>
      <c r="E17" s="19">
        <v>3</v>
      </c>
      <c r="F17" s="19">
        <f t="shared" si="8"/>
        <v>1.5</v>
      </c>
      <c r="G17" s="19"/>
      <c r="H17" s="18">
        <f t="shared" si="7"/>
        <v>10.5</v>
      </c>
      <c r="I17" s="7">
        <v>0</v>
      </c>
      <c r="J17" s="13">
        <f t="shared" si="0"/>
        <v>0</v>
      </c>
      <c r="K17" s="7">
        <v>5</v>
      </c>
      <c r="L17" s="13">
        <f t="shared" si="1"/>
        <v>52.5</v>
      </c>
      <c r="M17" s="7">
        <v>0</v>
      </c>
      <c r="N17" s="13">
        <f t="shared" si="2"/>
        <v>0</v>
      </c>
      <c r="O17" s="7">
        <v>0</v>
      </c>
      <c r="P17" s="13">
        <f t="shared" si="3"/>
        <v>0</v>
      </c>
      <c r="Q17" s="7">
        <v>0</v>
      </c>
      <c r="R17" s="13">
        <f t="shared" si="4"/>
        <v>0</v>
      </c>
      <c r="S17" s="7">
        <v>0</v>
      </c>
      <c r="T17" s="13">
        <f t="shared" si="5"/>
        <v>0</v>
      </c>
      <c r="U17" s="2"/>
    </row>
    <row r="18" spans="1:21" ht="12.75">
      <c r="A18" s="25" t="s">
        <v>27</v>
      </c>
      <c r="B18" s="29">
        <f t="shared" si="6"/>
        <v>3.1666666666666665</v>
      </c>
      <c r="C18" s="19"/>
      <c r="D18" s="19">
        <v>3</v>
      </c>
      <c r="E18" s="19">
        <v>6</v>
      </c>
      <c r="F18" s="19">
        <f t="shared" si="8"/>
        <v>3</v>
      </c>
      <c r="G18" s="19"/>
      <c r="H18" s="18">
        <f t="shared" si="7"/>
        <v>6</v>
      </c>
      <c r="I18" s="7">
        <v>0</v>
      </c>
      <c r="J18" s="13">
        <f t="shared" si="0"/>
        <v>0</v>
      </c>
      <c r="K18" s="7">
        <v>0</v>
      </c>
      <c r="L18" s="13">
        <f t="shared" si="1"/>
        <v>0</v>
      </c>
      <c r="M18" s="7">
        <v>0</v>
      </c>
      <c r="N18" s="13">
        <f t="shared" si="2"/>
        <v>0</v>
      </c>
      <c r="O18" s="7">
        <v>5</v>
      </c>
      <c r="P18" s="13">
        <f t="shared" si="3"/>
        <v>30</v>
      </c>
      <c r="Q18" s="7">
        <v>7</v>
      </c>
      <c r="R18" s="13">
        <f t="shared" si="4"/>
        <v>42</v>
      </c>
      <c r="S18" s="7">
        <v>7</v>
      </c>
      <c r="T18" s="13">
        <f t="shared" si="5"/>
        <v>42</v>
      </c>
      <c r="U18" s="2"/>
    </row>
    <row r="19" spans="1:21" ht="12.75">
      <c r="A19" s="25" t="s">
        <v>11</v>
      </c>
      <c r="B19" s="29">
        <f t="shared" si="6"/>
        <v>5.666666666666667</v>
      </c>
      <c r="C19" s="19"/>
      <c r="D19" s="19">
        <v>3</v>
      </c>
      <c r="E19" s="19">
        <v>4</v>
      </c>
      <c r="F19" s="19">
        <f t="shared" si="8"/>
        <v>2</v>
      </c>
      <c r="G19" s="19"/>
      <c r="H19" s="18">
        <f t="shared" si="7"/>
        <v>5</v>
      </c>
      <c r="I19" s="7">
        <v>7</v>
      </c>
      <c r="J19" s="13">
        <f t="shared" si="0"/>
        <v>35</v>
      </c>
      <c r="K19" s="7">
        <v>7</v>
      </c>
      <c r="L19" s="13">
        <f t="shared" si="1"/>
        <v>35</v>
      </c>
      <c r="M19" s="7">
        <v>5</v>
      </c>
      <c r="N19" s="13">
        <f t="shared" si="2"/>
        <v>25</v>
      </c>
      <c r="O19" s="7">
        <v>5</v>
      </c>
      <c r="P19" s="13">
        <f t="shared" si="3"/>
        <v>25</v>
      </c>
      <c r="Q19" s="7">
        <v>5</v>
      </c>
      <c r="R19" s="13">
        <f t="shared" si="4"/>
        <v>25</v>
      </c>
      <c r="S19" s="7">
        <v>5</v>
      </c>
      <c r="T19" s="13">
        <f t="shared" si="5"/>
        <v>25</v>
      </c>
      <c r="U19" s="2"/>
    </row>
    <row r="20" spans="1:21" ht="12.75">
      <c r="A20" s="25" t="s">
        <v>22</v>
      </c>
      <c r="B20" s="29">
        <f t="shared" si="6"/>
        <v>3.8333333333333335</v>
      </c>
      <c r="C20" s="19"/>
      <c r="D20" s="19">
        <v>5</v>
      </c>
      <c r="E20" s="19">
        <v>4</v>
      </c>
      <c r="F20" s="19">
        <f t="shared" si="8"/>
        <v>2</v>
      </c>
      <c r="G20" s="19"/>
      <c r="H20" s="18">
        <f t="shared" si="7"/>
        <v>7</v>
      </c>
      <c r="I20" s="7">
        <v>0</v>
      </c>
      <c r="J20" s="13">
        <f t="shared" si="0"/>
        <v>0</v>
      </c>
      <c r="K20" s="7">
        <v>6</v>
      </c>
      <c r="L20" s="13">
        <f t="shared" si="1"/>
        <v>42</v>
      </c>
      <c r="M20" s="7">
        <v>7</v>
      </c>
      <c r="N20" s="13">
        <f t="shared" si="2"/>
        <v>49</v>
      </c>
      <c r="O20" s="7">
        <v>10</v>
      </c>
      <c r="P20" s="13">
        <f t="shared" si="3"/>
        <v>70</v>
      </c>
      <c r="Q20" s="7">
        <v>0</v>
      </c>
      <c r="R20" s="13">
        <f t="shared" si="4"/>
        <v>0</v>
      </c>
      <c r="S20" s="7">
        <v>0</v>
      </c>
      <c r="T20" s="13">
        <f t="shared" si="5"/>
        <v>0</v>
      </c>
      <c r="U20" s="2"/>
    </row>
    <row r="21" spans="1:21" ht="12.75">
      <c r="A21" s="25" t="s">
        <v>12</v>
      </c>
      <c r="B21" s="29">
        <f t="shared" si="6"/>
        <v>5.666666666666667</v>
      </c>
      <c r="C21" s="19"/>
      <c r="D21" s="19">
        <v>5</v>
      </c>
      <c r="E21" s="19">
        <v>6</v>
      </c>
      <c r="F21" s="19">
        <f t="shared" si="8"/>
        <v>3</v>
      </c>
      <c r="G21" s="19">
        <v>5</v>
      </c>
      <c r="H21" s="18">
        <f t="shared" si="7"/>
        <v>13</v>
      </c>
      <c r="I21" s="7">
        <v>6</v>
      </c>
      <c r="J21" s="13">
        <f t="shared" si="0"/>
        <v>78</v>
      </c>
      <c r="K21" s="7">
        <v>6</v>
      </c>
      <c r="L21" s="13">
        <f t="shared" si="1"/>
        <v>78</v>
      </c>
      <c r="M21" s="7">
        <v>5</v>
      </c>
      <c r="N21" s="13">
        <f t="shared" si="2"/>
        <v>65</v>
      </c>
      <c r="O21" s="7">
        <v>7</v>
      </c>
      <c r="P21" s="13">
        <f t="shared" si="3"/>
        <v>91</v>
      </c>
      <c r="Q21" s="7">
        <v>5</v>
      </c>
      <c r="R21" s="13">
        <f t="shared" si="4"/>
        <v>65</v>
      </c>
      <c r="S21" s="7">
        <v>5</v>
      </c>
      <c r="T21" s="13">
        <f t="shared" si="5"/>
        <v>65</v>
      </c>
      <c r="U21" s="2"/>
    </row>
    <row r="22" spans="1:21" ht="12.75">
      <c r="A22" s="25" t="s">
        <v>9</v>
      </c>
      <c r="B22" s="29">
        <f t="shared" si="6"/>
        <v>6.666666666666667</v>
      </c>
      <c r="C22" s="19"/>
      <c r="D22" s="19">
        <v>9</v>
      </c>
      <c r="E22" s="19">
        <v>10</v>
      </c>
      <c r="F22" s="19">
        <f t="shared" si="8"/>
        <v>5</v>
      </c>
      <c r="G22" s="19">
        <v>5</v>
      </c>
      <c r="H22" s="18">
        <f t="shared" si="7"/>
        <v>19</v>
      </c>
      <c r="I22" s="7">
        <v>7</v>
      </c>
      <c r="J22" s="13">
        <f t="shared" si="0"/>
        <v>133</v>
      </c>
      <c r="K22" s="7">
        <v>0</v>
      </c>
      <c r="L22" s="13">
        <f t="shared" si="1"/>
        <v>0</v>
      </c>
      <c r="M22" s="7">
        <v>8</v>
      </c>
      <c r="N22" s="13">
        <f t="shared" si="2"/>
        <v>152</v>
      </c>
      <c r="O22" s="7">
        <v>7</v>
      </c>
      <c r="P22" s="13">
        <f t="shared" si="3"/>
        <v>133</v>
      </c>
      <c r="Q22" s="7">
        <v>10</v>
      </c>
      <c r="R22" s="13">
        <f t="shared" si="4"/>
        <v>190</v>
      </c>
      <c r="S22" s="7">
        <v>8</v>
      </c>
      <c r="T22" s="13">
        <f t="shared" si="5"/>
        <v>152</v>
      </c>
      <c r="U22" s="2"/>
    </row>
    <row r="23" spans="1:21" ht="12.75">
      <c r="A23" s="25" t="s">
        <v>31</v>
      </c>
      <c r="B23" s="29">
        <f t="shared" si="6"/>
        <v>0.8333333333333334</v>
      </c>
      <c r="C23" s="19">
        <v>6</v>
      </c>
      <c r="D23" s="19">
        <v>4</v>
      </c>
      <c r="E23" s="19">
        <v>5</v>
      </c>
      <c r="F23" s="19">
        <f t="shared" si="8"/>
        <v>2.5</v>
      </c>
      <c r="G23" s="19"/>
      <c r="H23" s="18">
        <f t="shared" si="7"/>
        <v>12.5</v>
      </c>
      <c r="I23" s="7">
        <v>0</v>
      </c>
      <c r="J23" s="13">
        <f t="shared" si="0"/>
        <v>0</v>
      </c>
      <c r="K23" s="7">
        <v>0</v>
      </c>
      <c r="L23" s="13">
        <f t="shared" si="1"/>
        <v>0</v>
      </c>
      <c r="M23" s="7">
        <v>0</v>
      </c>
      <c r="N23" s="13">
        <f t="shared" si="2"/>
        <v>0</v>
      </c>
      <c r="O23" s="7">
        <v>0</v>
      </c>
      <c r="P23" s="13">
        <f t="shared" si="3"/>
        <v>0</v>
      </c>
      <c r="Q23" s="7">
        <v>0</v>
      </c>
      <c r="R23" s="13">
        <f t="shared" si="4"/>
        <v>0</v>
      </c>
      <c r="S23" s="7">
        <v>5</v>
      </c>
      <c r="T23" s="13">
        <f t="shared" si="5"/>
        <v>62.5</v>
      </c>
      <c r="U23" s="2"/>
    </row>
    <row r="24" spans="1:21" ht="12.75">
      <c r="A24" s="25" t="s">
        <v>15</v>
      </c>
      <c r="B24" s="29">
        <f t="shared" si="6"/>
        <v>4.5</v>
      </c>
      <c r="C24" s="19"/>
      <c r="D24" s="19">
        <v>7</v>
      </c>
      <c r="E24" s="19">
        <v>7</v>
      </c>
      <c r="F24" s="19">
        <f t="shared" si="8"/>
        <v>3.5</v>
      </c>
      <c r="G24" s="19">
        <v>10</v>
      </c>
      <c r="H24" s="18">
        <f t="shared" si="7"/>
        <v>20.5</v>
      </c>
      <c r="I24" s="7">
        <v>6</v>
      </c>
      <c r="J24" s="13">
        <f t="shared" si="0"/>
        <v>123</v>
      </c>
      <c r="K24" s="7">
        <v>0</v>
      </c>
      <c r="L24" s="13">
        <f t="shared" si="1"/>
        <v>0</v>
      </c>
      <c r="M24" s="7">
        <v>5</v>
      </c>
      <c r="N24" s="13">
        <f t="shared" si="2"/>
        <v>102.5</v>
      </c>
      <c r="O24" s="7">
        <v>5</v>
      </c>
      <c r="P24" s="13">
        <f t="shared" si="3"/>
        <v>102.5</v>
      </c>
      <c r="Q24" s="7">
        <v>6</v>
      </c>
      <c r="R24" s="13">
        <f t="shared" si="4"/>
        <v>123</v>
      </c>
      <c r="S24" s="7">
        <v>5</v>
      </c>
      <c r="T24" s="13">
        <f t="shared" si="5"/>
        <v>102.5</v>
      </c>
      <c r="U24" s="2"/>
    </row>
    <row r="25" spans="1:21" ht="12.75">
      <c r="A25" s="25" t="s">
        <v>26</v>
      </c>
      <c r="B25" s="29">
        <f t="shared" si="6"/>
        <v>1.8333333333333333</v>
      </c>
      <c r="C25" s="19">
        <v>4</v>
      </c>
      <c r="D25" s="19">
        <v>4</v>
      </c>
      <c r="E25" s="19">
        <v>9</v>
      </c>
      <c r="F25" s="19">
        <f t="shared" si="8"/>
        <v>4.5</v>
      </c>
      <c r="G25" s="19">
        <v>13</v>
      </c>
      <c r="H25" s="18">
        <f t="shared" si="7"/>
        <v>25.5</v>
      </c>
      <c r="I25" s="7">
        <v>0</v>
      </c>
      <c r="J25" s="13">
        <f t="shared" si="0"/>
        <v>0</v>
      </c>
      <c r="K25" s="7">
        <v>0</v>
      </c>
      <c r="L25" s="13">
        <f t="shared" si="1"/>
        <v>0</v>
      </c>
      <c r="M25" s="7">
        <v>6</v>
      </c>
      <c r="N25" s="13">
        <f t="shared" si="2"/>
        <v>153</v>
      </c>
      <c r="O25" s="7">
        <v>0</v>
      </c>
      <c r="P25" s="13">
        <f t="shared" si="3"/>
        <v>0</v>
      </c>
      <c r="Q25" s="7">
        <v>0</v>
      </c>
      <c r="R25" s="13">
        <f t="shared" si="4"/>
        <v>0</v>
      </c>
      <c r="S25" s="7">
        <v>5</v>
      </c>
      <c r="T25" s="13">
        <f t="shared" si="5"/>
        <v>127.5</v>
      </c>
      <c r="U25" s="2"/>
    </row>
    <row r="26" spans="1:21" ht="13.5" thickBot="1">
      <c r="A26" s="26" t="s">
        <v>16</v>
      </c>
      <c r="B26" s="30">
        <f t="shared" si="6"/>
        <v>3.3333333333333335</v>
      </c>
      <c r="C26" s="21"/>
      <c r="D26" s="21">
        <v>4</v>
      </c>
      <c r="E26" s="21">
        <v>7</v>
      </c>
      <c r="F26" s="21">
        <f t="shared" si="8"/>
        <v>3.5</v>
      </c>
      <c r="G26" s="21">
        <v>5</v>
      </c>
      <c r="H26" s="22">
        <f t="shared" si="7"/>
        <v>12.5</v>
      </c>
      <c r="I26" s="8">
        <v>5</v>
      </c>
      <c r="J26" s="14">
        <f t="shared" si="0"/>
        <v>62.5</v>
      </c>
      <c r="K26" s="8">
        <v>5</v>
      </c>
      <c r="L26" s="14">
        <f t="shared" si="1"/>
        <v>62.5</v>
      </c>
      <c r="M26" s="8">
        <v>5</v>
      </c>
      <c r="N26" s="14">
        <f t="shared" si="2"/>
        <v>62.5</v>
      </c>
      <c r="O26" s="8">
        <v>5</v>
      </c>
      <c r="P26" s="14">
        <f t="shared" si="3"/>
        <v>62.5</v>
      </c>
      <c r="Q26" s="8">
        <v>0</v>
      </c>
      <c r="R26" s="14">
        <f t="shared" si="4"/>
        <v>0</v>
      </c>
      <c r="S26" s="8">
        <v>0</v>
      </c>
      <c r="T26" s="14">
        <f t="shared" si="5"/>
        <v>0</v>
      </c>
      <c r="U26" s="2"/>
    </row>
    <row r="27" spans="1:20" ht="14.25" thickBot="1" thickTop="1">
      <c r="A27" s="27" t="s">
        <v>29</v>
      </c>
      <c r="B27" s="31"/>
      <c r="C27" s="16"/>
      <c r="D27" s="16"/>
      <c r="E27" s="16"/>
      <c r="F27" s="16"/>
      <c r="G27" s="16"/>
      <c r="H27" s="17"/>
      <c r="I27" s="5"/>
      <c r="J27" s="12">
        <f>SUM(J3:J26)</f>
        <v>1399</v>
      </c>
      <c r="K27" s="5"/>
      <c r="L27" s="12">
        <f>SUM(L3:L26)</f>
        <v>1425.5</v>
      </c>
      <c r="M27" s="5"/>
      <c r="N27" s="12">
        <f>SUM(N3:N26)</f>
        <v>1694</v>
      </c>
      <c r="O27" s="5"/>
      <c r="P27" s="12">
        <f>SUM(P3:P26)</f>
        <v>1508</v>
      </c>
      <c r="Q27" s="5"/>
      <c r="R27" s="12">
        <f>SUM(R3:R26)</f>
        <v>1527</v>
      </c>
      <c r="S27" s="5"/>
      <c r="T27" s="12">
        <f>SUM(T3:T26)</f>
        <v>1662</v>
      </c>
    </row>
    <row r="29" spans="1:20" ht="12.75">
      <c r="A29" s="4" t="s">
        <v>41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 t="s">
        <v>42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 t="s">
        <v>43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 t="s">
        <v>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</sheetData>
  <mergeCells count="11">
    <mergeCell ref="A33:T33"/>
    <mergeCell ref="A31:T31"/>
    <mergeCell ref="A32:T32"/>
    <mergeCell ref="Q1:R1"/>
    <mergeCell ref="S1:T1"/>
    <mergeCell ref="A29:T29"/>
    <mergeCell ref="A30:T30"/>
    <mergeCell ref="I1:J1"/>
    <mergeCell ref="K1:L1"/>
    <mergeCell ref="M1:N1"/>
    <mergeCell ref="O1:P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</dc:creator>
  <cp:keywords/>
  <dc:description/>
  <cp:lastModifiedBy>FFF</cp:lastModifiedBy>
  <cp:lastPrinted>2002-06-08T18:12:27Z</cp:lastPrinted>
  <dcterms:created xsi:type="dcterms:W3CDTF">2002-06-08T17:25:37Z</dcterms:created>
  <dcterms:modified xsi:type="dcterms:W3CDTF">2006-05-27T01:04:08Z</dcterms:modified>
  <cp:category/>
  <cp:version/>
  <cp:contentType/>
  <cp:contentStatus/>
</cp:coreProperties>
</file>